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32" i="1" l="1"/>
  <c r="I232" i="1"/>
  <c r="H232" i="1"/>
  <c r="G232" i="1"/>
  <c r="F232" i="1"/>
  <c r="A233" i="1"/>
  <c r="A223" i="1"/>
  <c r="L222" i="1"/>
  <c r="J222" i="1"/>
  <c r="I222" i="1"/>
  <c r="H222" i="1"/>
  <c r="G222" i="1"/>
  <c r="F222" i="1"/>
  <c r="J118" i="1"/>
  <c r="I118" i="1"/>
  <c r="H118" i="1"/>
  <c r="G118" i="1"/>
  <c r="F118" i="1"/>
  <c r="L108" i="1" l="1"/>
  <c r="J108" i="1"/>
  <c r="I108" i="1"/>
  <c r="H108" i="1"/>
  <c r="G108" i="1"/>
  <c r="F108" i="1"/>
  <c r="B214" i="1" l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14" i="1" l="1"/>
  <c r="F195" i="1"/>
  <c r="J214" i="1"/>
  <c r="L214" i="1"/>
  <c r="H195" i="1"/>
  <c r="J195" i="1"/>
  <c r="L195" i="1"/>
  <c r="G176" i="1"/>
  <c r="J176" i="1"/>
  <c r="F176" i="1"/>
  <c r="L176" i="1"/>
  <c r="F157" i="1"/>
  <c r="I157" i="1"/>
  <c r="G157" i="1"/>
  <c r="H157" i="1"/>
  <c r="F138" i="1"/>
  <c r="I138" i="1"/>
  <c r="J138" i="1"/>
  <c r="G214" i="1"/>
  <c r="L138" i="1"/>
  <c r="H81" i="1"/>
  <c r="I176" i="1"/>
  <c r="H138" i="1"/>
  <c r="J157" i="1"/>
  <c r="H214" i="1"/>
  <c r="G100" i="1"/>
  <c r="J100" i="1"/>
  <c r="I100" i="1"/>
  <c r="L100" i="1"/>
  <c r="F100" i="1"/>
  <c r="H100" i="1"/>
  <c r="F81" i="1"/>
  <c r="J81" i="1"/>
  <c r="G81" i="1"/>
  <c r="I81" i="1"/>
  <c r="L81" i="1"/>
  <c r="F62" i="1"/>
  <c r="G62" i="1"/>
  <c r="I62" i="1"/>
  <c r="J62" i="1"/>
  <c r="L62" i="1"/>
  <c r="H62" i="1"/>
  <c r="I43" i="1"/>
  <c r="J43" i="1"/>
  <c r="G43" i="1"/>
  <c r="H43" i="1"/>
  <c r="L43" i="1"/>
  <c r="G24" i="1"/>
  <c r="H24" i="1"/>
  <c r="I24" i="1"/>
  <c r="J24" i="1"/>
  <c r="F24" i="1"/>
  <c r="L24" i="1"/>
  <c r="H234" i="1" l="1"/>
  <c r="J234" i="1"/>
  <c r="F234" i="1"/>
  <c r="I234" i="1"/>
  <c r="G234" i="1"/>
  <c r="L234" i="1"/>
  <c r="L118" i="1"/>
  <c r="L233" i="1"/>
  <c r="L232" i="1"/>
</calcChain>
</file>

<file path=xl/sharedStrings.xml><?xml version="1.0" encoding="utf-8"?>
<sst xmlns="http://schemas.openxmlformats.org/spreadsheetml/2006/main" count="286" uniqueCount="86">
  <si>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</si>
  <si>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</si>
  <si>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</si>
  <si>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</si>
  <si>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</si>
  <si>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</si>
  <si>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</si>
  <si>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</si>
  <si>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</si>
  <si>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</si>
  <si>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</si>
  <si>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</si>
  <si>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</si>
  <si>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</si>
  <si>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</si>
  <si>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</si>
  <si>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</si>
  <si>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</si>
  <si>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</si>
  <si>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</si>
  <si>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</si>
  <si>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</si>
  <si>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</si>
  <si>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</si>
  <si>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</si>
  <si>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</si>
  <si>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</si>
  <si>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</si>
  <si>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</si>
  <si>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</si>
  <si>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</si>
  <si>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</si>
  <si>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</si>
  <si>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</si>
  <si>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</si>
  <si>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</si>
  <si>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</si>
  <si>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</si>
  <si>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</si>
  <si>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Огурцы свежие порциями</t>
  </si>
  <si>
    <t>суп картофельный с макаронными изделями</t>
  </si>
  <si>
    <t>Биточки мясные</t>
  </si>
  <si>
    <t>Рис отварной</t>
  </si>
  <si>
    <t>чай с лимоном</t>
  </si>
  <si>
    <t>икра кабачковая</t>
  </si>
  <si>
    <t>суп картофельный с бобовыми</t>
  </si>
  <si>
    <t>голубцы ленивые в соусе</t>
  </si>
  <si>
    <t>чай с молоком</t>
  </si>
  <si>
    <t xml:space="preserve">закуска из свежей моркови </t>
  </si>
  <si>
    <t>уха рыбацкая с сайрой</t>
  </si>
  <si>
    <t>котлета мясная</t>
  </si>
  <si>
    <t>каша гречневая</t>
  </si>
  <si>
    <t>компот из сухофруктов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</si>
  <si>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</si>
  <si>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</si>
  <si>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</si>
  <si>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</si>
  <si>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</si>
  <si>
    <t>Фрукт</t>
  </si>
  <si>
    <t>рассольник ленинградский</t>
  </si>
  <si>
    <t>запеканка творожная со сгущенным молоком</t>
  </si>
  <si>
    <t>суп картофельный с макаронными изделиями</t>
  </si>
  <si>
    <t>плов</t>
  </si>
  <si>
    <t>напиток из шиповника</t>
  </si>
  <si>
    <t>биточки мясные</t>
  </si>
  <si>
    <t xml:space="preserve">макаронные изделия отварные </t>
  </si>
  <si>
    <t>Икра кабачковая</t>
  </si>
  <si>
    <t>борщ из свежей капусты</t>
  </si>
  <si>
    <t>тефтели 1 вариант с соусом красным основным</t>
  </si>
  <si>
    <t>каша перловая отварная</t>
  </si>
  <si>
    <t>Напиток из шиповника</t>
  </si>
  <si>
    <t>закуска из свежей моркови с растительным маслом</t>
  </si>
  <si>
    <t>суп картофельный</t>
  </si>
  <si>
    <t>шницель рыбный</t>
  </si>
  <si>
    <t>рис отварной</t>
  </si>
  <si>
    <t>кисель</t>
  </si>
  <si>
    <t>огурцы свежие порциями</t>
  </si>
  <si>
    <t>суп крестьяский с пшеном</t>
  </si>
  <si>
    <t>гуляш</t>
  </si>
  <si>
    <t>пюре картофельное</t>
  </si>
  <si>
    <t>сардельки (сосиски)</t>
  </si>
  <si>
    <t>каша гречневая рассыпчатая</t>
  </si>
  <si>
    <t>напиток из облепихи</t>
  </si>
  <si>
    <t>чай из шиповника</t>
  </si>
  <si>
    <t xml:space="preserve">Директор </t>
  </si>
  <si>
    <t xml:space="preserve">Ендонова Б.Л.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</si>
</sst>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0" fontId="0" fillId="4" borderId="27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8" xfId="0" applyNumberFormat="1" applyFill="1" applyBorder="1" applyProtection="1">
      <protection locked="0"/>
    </xf>
    <xf numFmtId="0" fontId="0" fillId="4" borderId="29" xfId="0" applyNumberFormat="1" applyFill="1" applyBorder="1" applyProtection="1">
      <protection locked="0"/>
    </xf>
    <xf numFmtId="0" fontId="11" fillId="4" borderId="27" xfId="1" applyFill="1" applyBorder="1" applyAlignment="1" applyProtection="1">
      <alignment horizontal="left"/>
      <protection locked="0"/>
    </xf>
    <xf numFmtId="0" fontId="11" fillId="4" borderId="27" xfId="1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7" xfId="1" applyNumberFormat="1" applyFill="1" applyBorder="1" applyProtection="1">
      <protection locked="0"/>
    </xf>
    <xf numFmtId="0" fontId="11" fillId="4" borderId="29" xfId="1" applyNumberFormat="1" applyFill="1" applyBorder="1" applyProtection="1">
      <protection locked="0"/>
    </xf>
    <xf numFmtId="0" fontId="11" fillId="4" borderId="27" xfId="1" applyNumberFormat="1" applyFill="1" applyBorder="1" applyAlignment="1" applyProtection="1">
      <alignment horizontal="right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NumberFormat="1" applyFill="1" applyBorder="1" applyProtection="1">
      <protection locked="0"/>
    </xf>
    <xf numFmtId="0" fontId="11" fillId="4" borderId="28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98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73"/>
      <c r="D1" s="74"/>
      <c r="E1" s="75"/>
      <c r="F1" s="3" t="s">
        <v>1</v>
      </c>
      <c r="G1" s="1" t="s">
        <v>2</v>
      </c>
      <c r="H1" s="76" t="s">
        <v>84</v>
      </c>
      <c r="I1" s="77"/>
      <c r="J1" s="77"/>
      <c r="K1" s="78"/>
    </row>
    <row r="2" spans="1:12" ht="17.399999999999999" x14ac:dyDescent="0.25">
      <c r="A2" s="4" t="s">
        <v>3</v>
      </c>
      <c r="C2" s="1"/>
      <c r="G2" s="1" t="s">
        <v>4</v>
      </c>
      <c r="H2" s="76" t="s">
        <v>85</v>
      </c>
      <c r="I2" s="77"/>
      <c r="J2" s="77"/>
      <c r="K2" s="7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39</v>
      </c>
      <c r="F14" s="52">
        <v>60</v>
      </c>
      <c r="G14" s="28">
        <v>1.0580000000000001</v>
      </c>
      <c r="H14" s="28">
        <v>1.0207999999999999</v>
      </c>
      <c r="I14" s="28">
        <v>8.0679999999999996</v>
      </c>
      <c r="J14" s="52">
        <v>5.5</v>
      </c>
      <c r="K14" s="53">
        <v>58</v>
      </c>
      <c r="L14" s="28"/>
    </row>
    <row r="15" spans="1:12" ht="14.4" x14ac:dyDescent="0.3">
      <c r="A15" s="23"/>
      <c r="B15" s="24"/>
      <c r="C15" s="25"/>
      <c r="D15" s="30" t="s">
        <v>31</v>
      </c>
      <c r="E15" s="54" t="s">
        <v>40</v>
      </c>
      <c r="F15" s="55">
        <v>250</v>
      </c>
      <c r="G15" s="28">
        <v>1.415</v>
      </c>
      <c r="H15" s="28">
        <v>0.89829999999999999</v>
      </c>
      <c r="I15" s="28">
        <v>7.3414000000000001</v>
      </c>
      <c r="J15" s="56">
        <v>109.9</v>
      </c>
      <c r="K15" s="57">
        <v>333</v>
      </c>
      <c r="L15" s="28"/>
    </row>
    <row r="16" spans="1:12" ht="14.4" x14ac:dyDescent="0.3">
      <c r="A16" s="23"/>
      <c r="B16" s="24"/>
      <c r="C16" s="25"/>
      <c r="D16" s="30" t="s">
        <v>32</v>
      </c>
      <c r="E16" s="54" t="s">
        <v>41</v>
      </c>
      <c r="F16" s="55">
        <v>80</v>
      </c>
      <c r="G16" s="28">
        <v>9.85</v>
      </c>
      <c r="H16" s="28">
        <v>12.755000000000001</v>
      </c>
      <c r="I16" s="28">
        <v>11.631</v>
      </c>
      <c r="J16" s="56">
        <v>209.126</v>
      </c>
      <c r="K16" s="57">
        <v>856</v>
      </c>
      <c r="L16" s="28"/>
    </row>
    <row r="17" spans="1:12" ht="14.4" x14ac:dyDescent="0.3">
      <c r="A17" s="23"/>
      <c r="B17" s="24"/>
      <c r="C17" s="25"/>
      <c r="D17" s="30" t="s">
        <v>33</v>
      </c>
      <c r="E17" s="54" t="s">
        <v>42</v>
      </c>
      <c r="F17" s="56">
        <v>150</v>
      </c>
      <c r="G17" s="28">
        <v>3.6040000000000001</v>
      </c>
      <c r="H17" s="28">
        <v>4.7809999999999997</v>
      </c>
      <c r="I17" s="28">
        <v>36.442999999999998</v>
      </c>
      <c r="J17" s="56">
        <v>203.22</v>
      </c>
      <c r="K17" s="57"/>
      <c r="L17" s="28"/>
    </row>
    <row r="18" spans="1:12" ht="14.4" x14ac:dyDescent="0.3">
      <c r="A18" s="23"/>
      <c r="B18" s="24"/>
      <c r="C18" s="25"/>
      <c r="D18" s="30" t="s">
        <v>34</v>
      </c>
      <c r="E18" s="54" t="s">
        <v>43</v>
      </c>
      <c r="F18" s="56">
        <v>200</v>
      </c>
      <c r="G18" s="28">
        <v>0.224</v>
      </c>
      <c r="H18" s="28">
        <v>5.1700000000000003E-2</v>
      </c>
      <c r="I18" s="28">
        <v>13.768000000000001</v>
      </c>
      <c r="J18" s="56">
        <v>56.435000000000002</v>
      </c>
      <c r="K18" s="57">
        <v>663</v>
      </c>
      <c r="L18" s="28"/>
    </row>
    <row r="19" spans="1:12" ht="14.4" x14ac:dyDescent="0.3">
      <c r="A19" s="23"/>
      <c r="B19" s="24"/>
      <c r="C19" s="25"/>
      <c r="D19" s="30" t="s">
        <v>35</v>
      </c>
      <c r="E19" s="54" t="s">
        <v>26</v>
      </c>
      <c r="F19" s="56">
        <v>30</v>
      </c>
      <c r="G19" s="28">
        <v>2.7919999999999998</v>
      </c>
      <c r="H19" s="28">
        <v>0.28299999999999997</v>
      </c>
      <c r="I19" s="28">
        <v>18.55</v>
      </c>
      <c r="J19" s="56">
        <v>87.92</v>
      </c>
      <c r="K19" s="57">
        <v>30</v>
      </c>
      <c r="L19" s="28"/>
    </row>
    <row r="20" spans="1:12" ht="14.4" x14ac:dyDescent="0.3">
      <c r="A20" s="23"/>
      <c r="B20" s="24"/>
      <c r="C20" s="25"/>
      <c r="D20" s="30" t="s">
        <v>36</v>
      </c>
      <c r="E20" s="54"/>
      <c r="F20" s="56"/>
      <c r="G20" s="28"/>
      <c r="H20" s="28"/>
      <c r="I20" s="28"/>
      <c r="J20" s="56"/>
      <c r="K20" s="57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18.942999999999998</v>
      </c>
      <c r="H23" s="36">
        <f>SUM(H14:H22)</f>
        <v>19.789800000000003</v>
      </c>
      <c r="I23" s="36">
        <f>SUM(I14:I22)</f>
        <v>95.801399999999987</v>
      </c>
      <c r="J23" s="36">
        <f>SUM(J14:J22)</f>
        <v>672.101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79" t="s">
        <v>37</v>
      </c>
      <c r="D24" s="80"/>
      <c r="E24" s="43"/>
      <c r="F24" s="44">
        <f>F13+F23</f>
        <v>770</v>
      </c>
      <c r="G24" s="44">
        <f>G13+G23</f>
        <v>18.942999999999998</v>
      </c>
      <c r="H24" s="44">
        <f>H13+H23</f>
        <v>19.789800000000003</v>
      </c>
      <c r="I24" s="44">
        <f>I13+I23</f>
        <v>95.801399999999987</v>
      </c>
      <c r="J24" s="44">
        <f>J13+J23</f>
        <v>672.101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44</v>
      </c>
      <c r="F33" s="52">
        <v>60</v>
      </c>
      <c r="G33" s="52">
        <v>9.6980000000000004</v>
      </c>
      <c r="H33" s="52">
        <v>9.8953000000000007</v>
      </c>
      <c r="I33" s="58">
        <v>47.765999999999998</v>
      </c>
      <c r="J33" s="52">
        <v>75.87</v>
      </c>
      <c r="K33" s="53">
        <v>58</v>
      </c>
      <c r="L33" s="28"/>
    </row>
    <row r="34" spans="1:12" ht="14.4" x14ac:dyDescent="0.3">
      <c r="A34" s="45"/>
      <c r="B34" s="24"/>
      <c r="C34" s="25"/>
      <c r="D34" s="30" t="s">
        <v>31</v>
      </c>
      <c r="E34" s="54" t="s">
        <v>45</v>
      </c>
      <c r="F34" s="56">
        <v>250</v>
      </c>
      <c r="G34" s="56">
        <v>9.1159999999999997</v>
      </c>
      <c r="H34" s="56">
        <v>8.7079000000000004</v>
      </c>
      <c r="I34" s="59">
        <v>43.466999999999999</v>
      </c>
      <c r="J34" s="56">
        <v>136.69999999999999</v>
      </c>
      <c r="K34" s="57">
        <v>623</v>
      </c>
      <c r="L34" s="28"/>
    </row>
    <row r="35" spans="1:12" ht="14.4" x14ac:dyDescent="0.3">
      <c r="A35" s="45"/>
      <c r="B35" s="24"/>
      <c r="C35" s="25"/>
      <c r="D35" s="30" t="s">
        <v>32</v>
      </c>
      <c r="E35" s="54" t="s">
        <v>46</v>
      </c>
      <c r="F35" s="56">
        <v>130</v>
      </c>
      <c r="G35" s="56">
        <v>9.34</v>
      </c>
      <c r="H35" s="56">
        <v>8.7596000000000007</v>
      </c>
      <c r="I35" s="59">
        <v>57.234999999999999</v>
      </c>
      <c r="J35" s="56">
        <v>251.45</v>
      </c>
      <c r="K35" s="57">
        <v>574</v>
      </c>
      <c r="L35" s="28"/>
    </row>
    <row r="36" spans="1:12" ht="14.4" x14ac:dyDescent="0.3">
      <c r="A36" s="45"/>
      <c r="B36" s="24"/>
      <c r="C36" s="25"/>
      <c r="D36" s="30" t="s">
        <v>33</v>
      </c>
      <c r="E36" s="54"/>
      <c r="F36" s="56"/>
      <c r="G36" s="56"/>
      <c r="H36" s="56"/>
      <c r="I36" s="59"/>
      <c r="J36" s="56"/>
      <c r="K36" s="57"/>
      <c r="L36" s="28"/>
    </row>
    <row r="37" spans="1:12" ht="14.4" x14ac:dyDescent="0.3">
      <c r="A37" s="45"/>
      <c r="B37" s="24"/>
      <c r="C37" s="25"/>
      <c r="D37" s="30" t="s">
        <v>34</v>
      </c>
      <c r="E37" s="54" t="s">
        <v>47</v>
      </c>
      <c r="F37" s="56">
        <v>200</v>
      </c>
      <c r="G37" s="56">
        <v>1.5509999999999999</v>
      </c>
      <c r="H37" s="56">
        <v>1.4529000000000001</v>
      </c>
      <c r="I37" s="59">
        <v>2.1749000000000001</v>
      </c>
      <c r="J37" s="56">
        <v>27.97</v>
      </c>
      <c r="K37" s="57">
        <v>663</v>
      </c>
      <c r="L37" s="28"/>
    </row>
    <row r="38" spans="1:12" ht="14.4" x14ac:dyDescent="0.3">
      <c r="A38" s="45"/>
      <c r="B38" s="24"/>
      <c r="C38" s="25"/>
      <c r="D38" s="30" t="s">
        <v>35</v>
      </c>
      <c r="E38" s="54" t="s">
        <v>26</v>
      </c>
      <c r="F38" s="56">
        <v>30</v>
      </c>
      <c r="G38" s="56">
        <v>2.7919999999999998</v>
      </c>
      <c r="H38" s="56">
        <v>0.28299999999999997</v>
      </c>
      <c r="I38" s="59">
        <v>18.55</v>
      </c>
      <c r="J38" s="56">
        <v>87.92</v>
      </c>
      <c r="K38" s="57">
        <v>30</v>
      </c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670</v>
      </c>
      <c r="G42" s="36">
        <f>SUM(G33:G41)</f>
        <v>32.497</v>
      </c>
      <c r="H42" s="36">
        <f>SUM(H33:H41)</f>
        <v>29.098700000000001</v>
      </c>
      <c r="I42" s="36">
        <f>SUM(I33:I41)</f>
        <v>169.19290000000004</v>
      </c>
      <c r="J42" s="36">
        <f>SUM(J33:J41)</f>
        <v>579.91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79" t="s">
        <v>37</v>
      </c>
      <c r="D43" s="80"/>
      <c r="E43" s="43"/>
      <c r="F43" s="44">
        <f>F32+F42</f>
        <v>670</v>
      </c>
      <c r="G43" s="44">
        <f>G32+G42</f>
        <v>32.497</v>
      </c>
      <c r="H43" s="44">
        <f>H32+H42</f>
        <v>29.098700000000001</v>
      </c>
      <c r="I43" s="44">
        <f>I32+I42</f>
        <v>169.19290000000004</v>
      </c>
      <c r="J43" s="44">
        <f>J32+J42</f>
        <v>579.91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48</v>
      </c>
      <c r="F52" s="52">
        <v>60</v>
      </c>
      <c r="G52" s="52">
        <v>0.71499999999999997</v>
      </c>
      <c r="H52" s="52">
        <v>10.045</v>
      </c>
      <c r="I52" s="58">
        <v>3.7949999999999999</v>
      </c>
      <c r="J52" s="52">
        <v>109.15</v>
      </c>
      <c r="K52" s="53">
        <v>55</v>
      </c>
      <c r="L52" s="28"/>
    </row>
    <row r="53" spans="1:12" ht="14.4" x14ac:dyDescent="0.3">
      <c r="A53" s="23"/>
      <c r="B53" s="24"/>
      <c r="C53" s="25"/>
      <c r="D53" s="30" t="s">
        <v>31</v>
      </c>
      <c r="E53" s="54" t="s">
        <v>49</v>
      </c>
      <c r="F53" s="56">
        <v>270</v>
      </c>
      <c r="G53" s="56">
        <v>2.5649999999999999</v>
      </c>
      <c r="H53" s="56">
        <v>2.7612999999999999</v>
      </c>
      <c r="I53" s="59">
        <v>18.587</v>
      </c>
      <c r="J53" s="56">
        <v>109.5</v>
      </c>
      <c r="K53" s="57">
        <v>322</v>
      </c>
      <c r="L53" s="28"/>
    </row>
    <row r="54" spans="1:12" ht="14.4" x14ac:dyDescent="0.3">
      <c r="A54" s="23"/>
      <c r="B54" s="24"/>
      <c r="C54" s="25"/>
      <c r="D54" s="30" t="s">
        <v>32</v>
      </c>
      <c r="E54" s="54" t="s">
        <v>50</v>
      </c>
      <c r="F54" s="56">
        <v>80</v>
      </c>
      <c r="G54" s="56">
        <v>9.85</v>
      </c>
      <c r="H54" s="56">
        <v>12.755000000000001</v>
      </c>
      <c r="I54" s="59">
        <v>11.361000000000001</v>
      </c>
      <c r="J54" s="56">
        <v>209.12</v>
      </c>
      <c r="K54" s="57">
        <v>55</v>
      </c>
      <c r="L54" s="28"/>
    </row>
    <row r="55" spans="1:12" ht="14.4" x14ac:dyDescent="0.3">
      <c r="A55" s="23"/>
      <c r="B55" s="24"/>
      <c r="C55" s="25"/>
      <c r="D55" s="30" t="s">
        <v>33</v>
      </c>
      <c r="E55" s="54" t="s">
        <v>51</v>
      </c>
      <c r="F55" s="56">
        <v>150</v>
      </c>
      <c r="G55" s="56">
        <v>8.2119999999999997</v>
      </c>
      <c r="H55" s="56">
        <v>5.3532999999999999</v>
      </c>
      <c r="I55" s="59">
        <v>35.914999999999999</v>
      </c>
      <c r="J55" s="56">
        <v>224.69</v>
      </c>
      <c r="K55" s="57">
        <v>6</v>
      </c>
      <c r="L55" s="28"/>
    </row>
    <row r="56" spans="1:12" ht="14.4" x14ac:dyDescent="0.3">
      <c r="A56" s="23"/>
      <c r="B56" s="24"/>
      <c r="C56" s="25"/>
      <c r="D56" s="30" t="s">
        <v>34</v>
      </c>
      <c r="E56" s="54" t="s">
        <v>52</v>
      </c>
      <c r="F56" s="56">
        <v>200</v>
      </c>
      <c r="G56" s="56">
        <v>0.56999999999999995</v>
      </c>
      <c r="H56" s="56">
        <v>7.9899999999999999E-2</v>
      </c>
      <c r="I56" s="59">
        <v>24.091999999999999</v>
      </c>
      <c r="J56" s="56">
        <v>99.36</v>
      </c>
      <c r="K56" s="57">
        <v>126</v>
      </c>
      <c r="L56" s="28"/>
    </row>
    <row r="57" spans="1:12" ht="14.4" x14ac:dyDescent="0.3">
      <c r="A57" s="23"/>
      <c r="B57" s="24"/>
      <c r="C57" s="25"/>
      <c r="D57" s="30" t="s">
        <v>35</v>
      </c>
      <c r="E57" s="54" t="s">
        <v>26</v>
      </c>
      <c r="F57" s="56">
        <v>30</v>
      </c>
      <c r="G57" s="56">
        <v>2.7919999999999998</v>
      </c>
      <c r="H57" s="56">
        <v>0.28299999999999997</v>
      </c>
      <c r="I57" s="59">
        <v>18.55</v>
      </c>
      <c r="J57" s="56">
        <v>87.92</v>
      </c>
      <c r="K57" s="57">
        <v>30</v>
      </c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790</v>
      </c>
      <c r="G61" s="36">
        <f>SUM(G52:G60)</f>
        <v>24.704000000000001</v>
      </c>
      <c r="H61" s="36">
        <f>SUM(H52:H60)</f>
        <v>31.277500000000003</v>
      </c>
      <c r="I61" s="36">
        <f>SUM(I52:I60)</f>
        <v>112.29999999999998</v>
      </c>
      <c r="J61" s="36">
        <f>SUM(J52:J60)</f>
        <v>839.74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79" t="s">
        <v>37</v>
      </c>
      <c r="D62" s="80"/>
      <c r="E62" s="43"/>
      <c r="F62" s="44">
        <f>F51+F61</f>
        <v>790</v>
      </c>
      <c r="G62" s="44">
        <f>G51+G61</f>
        <v>24.704000000000001</v>
      </c>
      <c r="H62" s="44">
        <f>H51+H61</f>
        <v>31.277500000000003</v>
      </c>
      <c r="I62" s="44">
        <f>I51+I61</f>
        <v>112.29999999999998</v>
      </c>
      <c r="J62" s="44">
        <f>J51+J61</f>
        <v>839.74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53</v>
      </c>
      <c r="F71" s="52">
        <v>60</v>
      </c>
      <c r="G71" s="52">
        <v>0.4</v>
      </c>
      <c r="H71" s="52">
        <v>0.05</v>
      </c>
      <c r="I71" s="58">
        <v>0.85</v>
      </c>
      <c r="J71" s="52">
        <v>6.5</v>
      </c>
      <c r="K71" s="53">
        <v>33</v>
      </c>
      <c r="L71" s="28"/>
    </row>
    <row r="72" spans="1:12" ht="14.4" x14ac:dyDescent="0.3">
      <c r="A72" s="23"/>
      <c r="B72" s="24"/>
      <c r="C72" s="25"/>
      <c r="D72" s="30" t="s">
        <v>31</v>
      </c>
      <c r="E72" s="54" t="s">
        <v>54</v>
      </c>
      <c r="F72" s="56">
        <v>250</v>
      </c>
      <c r="G72" s="56">
        <v>1.754</v>
      </c>
      <c r="H72" s="56">
        <v>4.5716000000000001</v>
      </c>
      <c r="I72" s="59">
        <v>8</v>
      </c>
      <c r="J72" s="56">
        <v>81.319999999999993</v>
      </c>
      <c r="K72" s="57">
        <v>515</v>
      </c>
      <c r="L72" s="28"/>
    </row>
    <row r="73" spans="1:12" ht="14.4" x14ac:dyDescent="0.3">
      <c r="A73" s="23"/>
      <c r="B73" s="24"/>
      <c r="C73" s="25"/>
      <c r="D73" s="30" t="s">
        <v>32</v>
      </c>
      <c r="E73" s="54" t="s">
        <v>55</v>
      </c>
      <c r="F73" s="56">
        <v>80</v>
      </c>
      <c r="G73" s="56">
        <v>9.1920000000000002</v>
      </c>
      <c r="H73" s="56">
        <v>10.798</v>
      </c>
      <c r="I73" s="59">
        <v>10.72</v>
      </c>
      <c r="J73" s="56">
        <v>176.82</v>
      </c>
      <c r="K73" s="57">
        <v>23</v>
      </c>
      <c r="L73" s="28"/>
    </row>
    <row r="74" spans="1:12" ht="14.4" x14ac:dyDescent="0.3">
      <c r="A74" s="23"/>
      <c r="B74" s="24"/>
      <c r="C74" s="25"/>
      <c r="D74" s="30" t="s">
        <v>33</v>
      </c>
      <c r="E74" s="54" t="s">
        <v>56</v>
      </c>
      <c r="F74" s="56">
        <v>150</v>
      </c>
      <c r="G74" s="56">
        <v>3.0640000000000001</v>
      </c>
      <c r="H74" s="56">
        <v>4.4344999999999999</v>
      </c>
      <c r="I74" s="59">
        <v>20.047999999999998</v>
      </c>
      <c r="J74" s="56">
        <v>132.30000000000001</v>
      </c>
      <c r="K74" s="57">
        <v>113</v>
      </c>
      <c r="L74" s="28"/>
    </row>
    <row r="75" spans="1:12" ht="14.4" x14ac:dyDescent="0.3">
      <c r="A75" s="23"/>
      <c r="B75" s="24"/>
      <c r="C75" s="25"/>
      <c r="D75" s="30" t="s">
        <v>34</v>
      </c>
      <c r="E75" s="54" t="s">
        <v>57</v>
      </c>
      <c r="F75" s="56">
        <v>220</v>
      </c>
      <c r="G75" s="56">
        <v>1.8049999999999999</v>
      </c>
      <c r="H75" s="56">
        <v>0.22090000000000001</v>
      </c>
      <c r="I75" s="59">
        <v>11.193</v>
      </c>
      <c r="J75" s="56">
        <v>52.77</v>
      </c>
      <c r="K75" s="57">
        <v>300</v>
      </c>
      <c r="L75" s="28"/>
    </row>
    <row r="76" spans="1:12" ht="14.4" x14ac:dyDescent="0.3">
      <c r="A76" s="23"/>
      <c r="B76" s="24"/>
      <c r="C76" s="25"/>
      <c r="D76" s="30" t="s">
        <v>35</v>
      </c>
      <c r="E76" s="54" t="s">
        <v>26</v>
      </c>
      <c r="F76" s="56">
        <v>30</v>
      </c>
      <c r="G76" s="56">
        <v>2.7919999999999998</v>
      </c>
      <c r="H76" s="56">
        <v>0.28299999999999997</v>
      </c>
      <c r="I76" s="59">
        <v>18.55</v>
      </c>
      <c r="J76" s="56">
        <v>87.92</v>
      </c>
      <c r="K76" s="57">
        <v>30</v>
      </c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19.006999999999998</v>
      </c>
      <c r="H80" s="36">
        <f>SUM(H71:H79)</f>
        <v>20.358000000000001</v>
      </c>
      <c r="I80" s="36">
        <f>SUM(I71:I79)</f>
        <v>69.36099999999999</v>
      </c>
      <c r="J80" s="36">
        <f>SUM(J71:J79)</f>
        <v>537.63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79" t="s">
        <v>37</v>
      </c>
      <c r="D81" s="80"/>
      <c r="E81" s="43"/>
      <c r="F81" s="44">
        <f>F70+F80</f>
        <v>790</v>
      </c>
      <c r="G81" s="44">
        <f>G70+G80</f>
        <v>19.006999999999998</v>
      </c>
      <c r="H81" s="44">
        <f>H70+H80</f>
        <v>20.358000000000001</v>
      </c>
      <c r="I81" s="44">
        <f>I70+I80</f>
        <v>69.36099999999999</v>
      </c>
      <c r="J81" s="44">
        <f>J70+J80</f>
        <v>537.63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0" t="s">
        <v>58</v>
      </c>
      <c r="F90" s="61">
        <v>100</v>
      </c>
      <c r="G90" s="61">
        <v>0.4</v>
      </c>
      <c r="H90" s="61">
        <v>0</v>
      </c>
      <c r="I90" s="61">
        <v>11.3</v>
      </c>
      <c r="J90" s="62">
        <v>46</v>
      </c>
      <c r="K90" s="63"/>
      <c r="L90" s="28"/>
    </row>
    <row r="91" spans="1:12" ht="14.4" x14ac:dyDescent="0.3">
      <c r="A91" s="23"/>
      <c r="B91" s="24"/>
      <c r="C91" s="25"/>
      <c r="D91" s="30" t="s">
        <v>31</v>
      </c>
      <c r="E91" s="64" t="s">
        <v>59</v>
      </c>
      <c r="F91" s="65">
        <v>250</v>
      </c>
      <c r="G91" s="65">
        <v>2.3079999999999998</v>
      </c>
      <c r="H91" s="65">
        <v>5.0618999999999996</v>
      </c>
      <c r="I91" s="66">
        <v>15.920999999999999</v>
      </c>
      <c r="J91" s="56">
        <v>118.5</v>
      </c>
      <c r="K91" s="57">
        <v>455</v>
      </c>
      <c r="L91" s="28"/>
    </row>
    <row r="92" spans="1:12" ht="14.4" x14ac:dyDescent="0.3">
      <c r="A92" s="23"/>
      <c r="B92" s="24"/>
      <c r="C92" s="25"/>
      <c r="D92" s="30" t="s">
        <v>32</v>
      </c>
      <c r="E92" s="64" t="s">
        <v>60</v>
      </c>
      <c r="F92" s="67">
        <v>170</v>
      </c>
      <c r="G92" s="65">
        <v>20.25</v>
      </c>
      <c r="H92" s="65">
        <v>8.9933999999999994</v>
      </c>
      <c r="I92" s="66">
        <v>36.523000000000003</v>
      </c>
      <c r="J92" s="56">
        <v>354.64</v>
      </c>
      <c r="K92" s="57">
        <v>625</v>
      </c>
      <c r="L92" s="28"/>
    </row>
    <row r="93" spans="1:12" ht="14.4" x14ac:dyDescent="0.3">
      <c r="A93" s="23"/>
      <c r="B93" s="24"/>
      <c r="C93" s="25"/>
      <c r="D93" s="30" t="s">
        <v>33</v>
      </c>
      <c r="E93" s="64"/>
      <c r="F93" s="65"/>
      <c r="G93" s="65"/>
      <c r="H93" s="65"/>
      <c r="I93" s="66"/>
      <c r="J93" s="56"/>
      <c r="K93" s="57"/>
      <c r="L93" s="28"/>
    </row>
    <row r="94" spans="1:12" ht="14.4" x14ac:dyDescent="0.3">
      <c r="A94" s="23"/>
      <c r="B94" s="24"/>
      <c r="C94" s="25"/>
      <c r="D94" s="30" t="s">
        <v>34</v>
      </c>
      <c r="E94" s="64" t="s">
        <v>47</v>
      </c>
      <c r="F94" s="65">
        <v>200</v>
      </c>
      <c r="G94" s="65">
        <v>1.5509999999999999</v>
      </c>
      <c r="H94" s="65">
        <v>1.4529000000000001</v>
      </c>
      <c r="I94" s="66">
        <v>2.1749000000000001</v>
      </c>
      <c r="J94" s="56">
        <v>27.97</v>
      </c>
      <c r="K94" s="57">
        <v>603</v>
      </c>
      <c r="L94" s="28"/>
    </row>
    <row r="95" spans="1:12" ht="14.4" x14ac:dyDescent="0.3">
      <c r="A95" s="23"/>
      <c r="B95" s="24"/>
      <c r="C95" s="25"/>
      <c r="D95" s="30" t="s">
        <v>35</v>
      </c>
      <c r="E95" s="64" t="s">
        <v>26</v>
      </c>
      <c r="F95" s="65">
        <v>30</v>
      </c>
      <c r="G95" s="65">
        <v>2.7919999999999998</v>
      </c>
      <c r="H95" s="65">
        <v>0.28299999999999997</v>
      </c>
      <c r="I95" s="66">
        <v>18.55</v>
      </c>
      <c r="J95" s="56">
        <v>87.92</v>
      </c>
      <c r="K95" s="57">
        <v>30</v>
      </c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27.300999999999995</v>
      </c>
      <c r="H99" s="36">
        <f>SUM(H90:H98)</f>
        <v>15.791199999999998</v>
      </c>
      <c r="I99" s="36">
        <f>SUM(I90:I98)</f>
        <v>84.468899999999991</v>
      </c>
      <c r="J99" s="36">
        <f>SUM(J90:J98)</f>
        <v>635.03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79" t="s">
        <v>37</v>
      </c>
      <c r="D100" s="80"/>
      <c r="E100" s="43"/>
      <c r="F100" s="44">
        <f>F89+F99</f>
        <v>750</v>
      </c>
      <c r="G100" s="44">
        <f>G89+G99</f>
        <v>27.300999999999995</v>
      </c>
      <c r="H100" s="44">
        <f>H89+H99</f>
        <v>15.791199999999998</v>
      </c>
      <c r="I100" s="44">
        <f>I89+I99</f>
        <v>84.468899999999991</v>
      </c>
      <c r="J100" s="44">
        <f>J89+J99</f>
        <v>635.03</v>
      </c>
      <c r="K100" s="44"/>
      <c r="L100" s="44">
        <f>L89+L99</f>
        <v>0</v>
      </c>
    </row>
    <row r="101" spans="1:12" ht="14.4" x14ac:dyDescent="0.3">
      <c r="A101" s="16">
        <v>1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v>1</v>
      </c>
      <c r="B109" s="39">
        <v>6</v>
      </c>
      <c r="C109" s="40" t="s">
        <v>29</v>
      </c>
      <c r="D109" s="30" t="s">
        <v>30</v>
      </c>
      <c r="E109" s="51" t="s">
        <v>44</v>
      </c>
      <c r="F109" s="52">
        <v>60</v>
      </c>
      <c r="G109" s="52">
        <v>9.6980000000000004</v>
      </c>
      <c r="H109" s="52">
        <v>9.8953000000000007</v>
      </c>
      <c r="I109" s="58">
        <v>47.765999999999998</v>
      </c>
      <c r="J109" s="52">
        <v>75.87</v>
      </c>
      <c r="K109" s="53">
        <v>58</v>
      </c>
      <c r="L109" s="28"/>
    </row>
    <row r="110" spans="1:12" ht="14.4" x14ac:dyDescent="0.3">
      <c r="A110" s="23"/>
      <c r="B110" s="24"/>
      <c r="C110" s="25"/>
      <c r="D110" s="30" t="s">
        <v>31</v>
      </c>
      <c r="E110" s="54" t="s">
        <v>61</v>
      </c>
      <c r="F110" s="56">
        <v>250</v>
      </c>
      <c r="G110" s="56">
        <v>1.415</v>
      </c>
      <c r="H110" s="56">
        <v>8.8983000000000008</v>
      </c>
      <c r="I110" s="59">
        <v>7.3414000000000001</v>
      </c>
      <c r="J110" s="56">
        <v>109.9</v>
      </c>
      <c r="K110" s="57">
        <v>623</v>
      </c>
      <c r="L110" s="28"/>
    </row>
    <row r="111" spans="1:12" ht="14.4" x14ac:dyDescent="0.3">
      <c r="A111" s="23"/>
      <c r="B111" s="24"/>
      <c r="C111" s="25"/>
      <c r="D111" s="30" t="s">
        <v>32</v>
      </c>
      <c r="E111" s="54" t="s">
        <v>62</v>
      </c>
      <c r="F111" s="56">
        <v>150</v>
      </c>
      <c r="G111" s="56">
        <v>14.14</v>
      </c>
      <c r="H111" s="56">
        <v>11.7</v>
      </c>
      <c r="I111" s="59">
        <v>13.97</v>
      </c>
      <c r="J111" s="56">
        <v>321.20999999999998</v>
      </c>
      <c r="K111" s="57">
        <v>304</v>
      </c>
      <c r="L111" s="28"/>
    </row>
    <row r="112" spans="1:12" ht="14.4" x14ac:dyDescent="0.3">
      <c r="A112" s="23"/>
      <c r="B112" s="24"/>
      <c r="C112" s="25"/>
      <c r="D112" s="30" t="s">
        <v>33</v>
      </c>
      <c r="E112" s="54"/>
      <c r="F112" s="56"/>
      <c r="G112" s="56"/>
      <c r="H112" s="56"/>
      <c r="I112" s="59"/>
      <c r="J112" s="56"/>
      <c r="K112" s="57"/>
      <c r="L112" s="28"/>
    </row>
    <row r="113" spans="1:12" ht="14.4" x14ac:dyDescent="0.3">
      <c r="A113" s="23"/>
      <c r="B113" s="24"/>
      <c r="C113" s="25"/>
      <c r="D113" s="30" t="s">
        <v>34</v>
      </c>
      <c r="E113" s="54" t="s">
        <v>63</v>
      </c>
      <c r="F113" s="56">
        <v>200</v>
      </c>
      <c r="G113" s="56">
        <v>0.42599999999999999</v>
      </c>
      <c r="H113" s="56">
        <v>0.1429</v>
      </c>
      <c r="I113" s="59">
        <v>25.558</v>
      </c>
      <c r="J113" s="56">
        <v>172.2</v>
      </c>
      <c r="K113" s="57">
        <v>75</v>
      </c>
      <c r="L113" s="28"/>
    </row>
    <row r="114" spans="1:12" ht="14.4" x14ac:dyDescent="0.3">
      <c r="A114" s="23"/>
      <c r="B114" s="24"/>
      <c r="C114" s="25"/>
      <c r="D114" s="30" t="s">
        <v>35</v>
      </c>
      <c r="E114" s="54" t="s">
        <v>26</v>
      </c>
      <c r="F114" s="28">
        <v>30</v>
      </c>
      <c r="G114" s="56">
        <v>2.7919999999999998</v>
      </c>
      <c r="H114" s="56">
        <v>0.28299999999999997</v>
      </c>
      <c r="I114" s="59">
        <v>18.55</v>
      </c>
      <c r="J114" s="56">
        <v>87.92</v>
      </c>
      <c r="K114" s="57">
        <v>30</v>
      </c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690</v>
      </c>
      <c r="G118" s="36">
        <f>SUM(G109:G117)</f>
        <v>28.470999999999997</v>
      </c>
      <c r="H118" s="36">
        <f>SUM(H109:H117)</f>
        <v>30.919500000000003</v>
      </c>
      <c r="I118" s="36">
        <f>SUM(I109:I117)</f>
        <v>113.1854</v>
      </c>
      <c r="J118" s="36">
        <f>SUM(J109:J117)</f>
        <v>767.1</v>
      </c>
      <c r="K118" s="37"/>
      <c r="L118" s="36" t="e">
        <f ca="1">SUM(L115:L123)</f>
        <v>#VALUE!</v>
      </c>
    </row>
    <row r="119" spans="1:12" ht="13.8" thickBot="1" x14ac:dyDescent="0.3">
      <c r="A119" s="41">
        <v>1</v>
      </c>
      <c r="B119" s="42">
        <v>6</v>
      </c>
      <c r="C119" s="79" t="s">
        <v>37</v>
      </c>
      <c r="D119" s="80"/>
      <c r="E119" s="43"/>
      <c r="F119" s="44"/>
      <c r="G119" s="44"/>
      <c r="H119" s="44"/>
      <c r="I119" s="44"/>
      <c r="J119" s="44"/>
      <c r="K119" s="44"/>
      <c r="L119" s="44"/>
    </row>
    <row r="120" spans="1:12" ht="14.4" x14ac:dyDescent="0.3">
      <c r="A120" s="16">
        <v>2</v>
      </c>
      <c r="B120" s="17">
        <v>1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23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23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23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23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31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8">
        <f>A120</f>
        <v>2</v>
      </c>
      <c r="B128" s="39">
        <f>B120</f>
        <v>1</v>
      </c>
      <c r="C128" s="40" t="s">
        <v>29</v>
      </c>
      <c r="D128" s="30" t="s">
        <v>30</v>
      </c>
      <c r="E128" s="51" t="s">
        <v>53</v>
      </c>
      <c r="F128" s="52">
        <v>60</v>
      </c>
      <c r="G128" s="52">
        <v>0.4</v>
      </c>
      <c r="H128" s="52">
        <v>0.05</v>
      </c>
      <c r="I128" s="58">
        <v>0.85</v>
      </c>
      <c r="J128" s="52">
        <v>6.5</v>
      </c>
      <c r="K128" s="53">
        <v>33</v>
      </c>
      <c r="L128" s="28"/>
    </row>
    <row r="129" spans="1:12" ht="14.4" x14ac:dyDescent="0.3">
      <c r="A129" s="23"/>
      <c r="B129" s="24"/>
      <c r="C129" s="25"/>
      <c r="D129" s="30" t="s">
        <v>31</v>
      </c>
      <c r="E129" s="54" t="s">
        <v>45</v>
      </c>
      <c r="F129" s="56">
        <v>250</v>
      </c>
      <c r="G129" s="56">
        <v>9.1159999999999997</v>
      </c>
      <c r="H129" s="56">
        <v>8.7079000000000004</v>
      </c>
      <c r="I129" s="59">
        <v>43.466999999999999</v>
      </c>
      <c r="J129" s="56">
        <v>136.69999999999999</v>
      </c>
      <c r="K129" s="57">
        <v>66</v>
      </c>
      <c r="L129" s="28"/>
    </row>
    <row r="130" spans="1:12" ht="14.4" x14ac:dyDescent="0.3">
      <c r="A130" s="23"/>
      <c r="B130" s="24"/>
      <c r="C130" s="25"/>
      <c r="D130" s="30" t="s">
        <v>32</v>
      </c>
      <c r="E130" s="54" t="s">
        <v>64</v>
      </c>
      <c r="F130" s="56">
        <v>80</v>
      </c>
      <c r="G130" s="56">
        <v>9.85</v>
      </c>
      <c r="H130" s="56">
        <v>12.755000000000001</v>
      </c>
      <c r="I130" s="59">
        <v>11.361000000000001</v>
      </c>
      <c r="J130" s="56">
        <v>209.12</v>
      </c>
      <c r="K130" s="57">
        <v>856</v>
      </c>
      <c r="L130" s="28"/>
    </row>
    <row r="131" spans="1:12" ht="14.4" x14ac:dyDescent="0.3">
      <c r="A131" s="23"/>
      <c r="B131" s="24"/>
      <c r="C131" s="25"/>
      <c r="D131" s="30" t="s">
        <v>33</v>
      </c>
      <c r="E131" s="54" t="s">
        <v>65</v>
      </c>
      <c r="F131" s="56">
        <v>150</v>
      </c>
      <c r="G131" s="56">
        <v>4.4000000000000004</v>
      </c>
      <c r="H131" s="56">
        <v>3.9321000000000002</v>
      </c>
      <c r="I131" s="59">
        <v>27.33</v>
      </c>
      <c r="J131" s="56">
        <v>187.54</v>
      </c>
      <c r="K131" s="57">
        <v>307</v>
      </c>
      <c r="L131" s="28"/>
    </row>
    <row r="132" spans="1:12" ht="14.4" x14ac:dyDescent="0.3">
      <c r="A132" s="23"/>
      <c r="B132" s="24"/>
      <c r="C132" s="25"/>
      <c r="D132" s="30" t="s">
        <v>34</v>
      </c>
      <c r="E132" s="54" t="s">
        <v>43</v>
      </c>
      <c r="F132" s="56">
        <v>30</v>
      </c>
      <c r="G132" s="56">
        <v>2.7919999999999998</v>
      </c>
      <c r="H132" s="56">
        <v>0.28299999999999997</v>
      </c>
      <c r="I132" s="59">
        <v>18.55</v>
      </c>
      <c r="J132" s="56">
        <v>87.92</v>
      </c>
      <c r="K132" s="57">
        <v>466</v>
      </c>
      <c r="L132" s="28"/>
    </row>
    <row r="133" spans="1:12" ht="14.4" x14ac:dyDescent="0.3">
      <c r="A133" s="23"/>
      <c r="B133" s="24"/>
      <c r="C133" s="25"/>
      <c r="D133" s="30" t="s">
        <v>35</v>
      </c>
      <c r="E133" s="54" t="s">
        <v>26</v>
      </c>
      <c r="F133" s="56">
        <v>204</v>
      </c>
      <c r="G133" s="56">
        <v>0.224</v>
      </c>
      <c r="H133" s="56">
        <v>5.1700000000000003E-2</v>
      </c>
      <c r="I133" s="59">
        <v>13.768000000000001</v>
      </c>
      <c r="J133" s="56">
        <v>56.43</v>
      </c>
      <c r="K133" s="57">
        <v>30</v>
      </c>
      <c r="L133" s="28"/>
    </row>
    <row r="134" spans="1:12" ht="14.4" x14ac:dyDescent="0.3">
      <c r="A134" s="23"/>
      <c r="B134" s="24"/>
      <c r="C134" s="25"/>
      <c r="D134" s="30" t="s">
        <v>36</v>
      </c>
      <c r="E134" s="54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23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23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31"/>
      <c r="B137" s="32"/>
      <c r="C137" s="33"/>
      <c r="D137" s="34" t="s">
        <v>28</v>
      </c>
      <c r="E137" s="35"/>
      <c r="F137" s="36">
        <f>SUM(F128:F136)</f>
        <v>774</v>
      </c>
      <c r="G137" s="36">
        <f>SUM(G128:G136)</f>
        <v>26.782</v>
      </c>
      <c r="H137" s="36">
        <f>SUM(H128:H136)</f>
        <v>25.779700000000002</v>
      </c>
      <c r="I137" s="36">
        <f>SUM(I128:I136)</f>
        <v>115.32599999999999</v>
      </c>
      <c r="J137" s="36">
        <f>SUM(J128:J136)</f>
        <v>684.20999999999992</v>
      </c>
      <c r="K137" s="37"/>
      <c r="L137" s="36">
        <f>SUM(L128:L136)</f>
        <v>0</v>
      </c>
    </row>
    <row r="138" spans="1:12" ht="13.8" thickBot="1" x14ac:dyDescent="0.3">
      <c r="A138" s="41">
        <f>A120</f>
        <v>2</v>
      </c>
      <c r="B138" s="42">
        <f>B120</f>
        <v>1</v>
      </c>
      <c r="C138" s="79" t="s">
        <v>37</v>
      </c>
      <c r="D138" s="80"/>
      <c r="E138" s="43"/>
      <c r="F138" s="44">
        <f>F127+F137</f>
        <v>774</v>
      </c>
      <c r="G138" s="44">
        <f>G127+G137</f>
        <v>26.782</v>
      </c>
      <c r="H138" s="44">
        <f>H127+H137</f>
        <v>25.779700000000002</v>
      </c>
      <c r="I138" s="44">
        <f>I127+I137</f>
        <v>115.32599999999999</v>
      </c>
      <c r="J138" s="44">
        <f>J127+J137</f>
        <v>684.20999999999992</v>
      </c>
      <c r="K138" s="44"/>
      <c r="L138" s="44">
        <f>L127+L137</f>
        <v>0</v>
      </c>
    </row>
    <row r="139" spans="1:12" ht="14.4" x14ac:dyDescent="0.3">
      <c r="A139" s="45">
        <v>2</v>
      </c>
      <c r="B139" s="24">
        <v>2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45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45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45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45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45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46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9">
        <f>A139</f>
        <v>2</v>
      </c>
      <c r="B147" s="39">
        <f>B139</f>
        <v>2</v>
      </c>
      <c r="C147" s="40" t="s">
        <v>29</v>
      </c>
      <c r="D147" s="30" t="s">
        <v>30</v>
      </c>
      <c r="E147" s="68" t="s">
        <v>66</v>
      </c>
      <c r="F147" s="69">
        <v>60</v>
      </c>
      <c r="G147" s="69">
        <v>9.6980000000000004</v>
      </c>
      <c r="H147" s="69">
        <v>9.8953000000000007</v>
      </c>
      <c r="I147" s="70">
        <v>47.776000000000003</v>
      </c>
      <c r="J147" s="69">
        <v>75.87</v>
      </c>
      <c r="K147" s="71">
        <v>96</v>
      </c>
      <c r="L147" s="28"/>
    </row>
    <row r="148" spans="1:12" ht="14.4" x14ac:dyDescent="0.3">
      <c r="A148" s="45"/>
      <c r="B148" s="24"/>
      <c r="C148" s="25"/>
      <c r="D148" s="30" t="s">
        <v>31</v>
      </c>
      <c r="E148" s="64" t="s">
        <v>67</v>
      </c>
      <c r="F148" s="65">
        <v>250</v>
      </c>
      <c r="G148" s="65">
        <v>4.1189999999999998</v>
      </c>
      <c r="H148" s="65">
        <v>4.7893999999999997</v>
      </c>
      <c r="I148" s="66">
        <v>27.407</v>
      </c>
      <c r="J148" s="65">
        <v>169.2</v>
      </c>
      <c r="K148" s="72">
        <v>156</v>
      </c>
      <c r="L148" s="28"/>
    </row>
    <row r="149" spans="1:12" ht="14.4" x14ac:dyDescent="0.3">
      <c r="A149" s="45"/>
      <c r="B149" s="24"/>
      <c r="C149" s="25"/>
      <c r="D149" s="30" t="s">
        <v>32</v>
      </c>
      <c r="E149" s="64" t="s">
        <v>68</v>
      </c>
      <c r="F149" s="65">
        <v>110</v>
      </c>
      <c r="G149" s="65">
        <v>10.89</v>
      </c>
      <c r="H149" s="65">
        <v>15.31</v>
      </c>
      <c r="I149" s="66">
        <v>13.151</v>
      </c>
      <c r="J149" s="65">
        <v>234.6</v>
      </c>
      <c r="K149" s="72">
        <v>84</v>
      </c>
      <c r="L149" s="28"/>
    </row>
    <row r="150" spans="1:12" ht="14.4" x14ac:dyDescent="0.3">
      <c r="A150" s="45"/>
      <c r="B150" s="24"/>
      <c r="C150" s="25"/>
      <c r="D150" s="30" t="s">
        <v>33</v>
      </c>
      <c r="E150" s="64" t="s">
        <v>69</v>
      </c>
      <c r="F150" s="65">
        <v>150</v>
      </c>
      <c r="G150" s="65">
        <v>4.32</v>
      </c>
      <c r="H150" s="65">
        <v>4.0788000000000002</v>
      </c>
      <c r="I150" s="66">
        <v>29.558</v>
      </c>
      <c r="J150" s="65">
        <v>172.2</v>
      </c>
      <c r="K150" s="72">
        <v>122</v>
      </c>
      <c r="L150" s="28"/>
    </row>
    <row r="151" spans="1:12" ht="14.4" x14ac:dyDescent="0.3">
      <c r="A151" s="45"/>
      <c r="B151" s="24"/>
      <c r="C151" s="25"/>
      <c r="D151" s="30" t="s">
        <v>34</v>
      </c>
      <c r="E151" s="64" t="s">
        <v>70</v>
      </c>
      <c r="F151" s="65">
        <v>200</v>
      </c>
      <c r="G151" s="65">
        <v>0.42599999999999999</v>
      </c>
      <c r="H151" s="65">
        <v>0.1429</v>
      </c>
      <c r="I151" s="66">
        <v>22.558</v>
      </c>
      <c r="J151" s="65">
        <v>99.36</v>
      </c>
      <c r="K151" s="72">
        <v>75</v>
      </c>
      <c r="L151" s="28"/>
    </row>
    <row r="152" spans="1:12" ht="14.4" x14ac:dyDescent="0.3">
      <c r="A152" s="45"/>
      <c r="B152" s="24"/>
      <c r="C152" s="25"/>
      <c r="D152" s="30" t="s">
        <v>35</v>
      </c>
      <c r="E152" s="64" t="s">
        <v>26</v>
      </c>
      <c r="F152" s="65">
        <v>30</v>
      </c>
      <c r="G152" s="65">
        <v>2.7919999999999998</v>
      </c>
      <c r="H152" s="65">
        <v>0.28299999999999997</v>
      </c>
      <c r="I152" s="66">
        <v>18.55</v>
      </c>
      <c r="J152" s="65">
        <v>87.92</v>
      </c>
      <c r="K152" s="72">
        <v>30</v>
      </c>
      <c r="L152" s="28"/>
    </row>
    <row r="153" spans="1:12" ht="14.4" x14ac:dyDescent="0.3">
      <c r="A153" s="45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45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45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46"/>
      <c r="B156" s="32"/>
      <c r="C156" s="33"/>
      <c r="D156" s="34" t="s">
        <v>28</v>
      </c>
      <c r="E156" s="35"/>
      <c r="F156" s="36">
        <f>SUM(F147:F155)</f>
        <v>800</v>
      </c>
      <c r="G156" s="36">
        <f>SUM(G147:G155)</f>
        <v>32.244999999999997</v>
      </c>
      <c r="H156" s="36">
        <f>SUM(H147:H155)</f>
        <v>34.499400000000001</v>
      </c>
      <c r="I156" s="36">
        <f>SUM(I147:I155)</f>
        <v>159</v>
      </c>
      <c r="J156" s="36">
        <f>SUM(J147:J155)</f>
        <v>839.14999999999986</v>
      </c>
      <c r="K156" s="37"/>
      <c r="L156" s="36">
        <f>SUM(L147:L155)</f>
        <v>0</v>
      </c>
    </row>
    <row r="157" spans="1:12" ht="13.8" thickBot="1" x14ac:dyDescent="0.3">
      <c r="A157" s="47">
        <f>A139</f>
        <v>2</v>
      </c>
      <c r="B157" s="47">
        <f>B139</f>
        <v>2</v>
      </c>
      <c r="C157" s="79" t="s">
        <v>37</v>
      </c>
      <c r="D157" s="80"/>
      <c r="E157" s="43"/>
      <c r="F157" s="44">
        <f>F146+F156</f>
        <v>800</v>
      </c>
      <c r="G157" s="44">
        <f>G146+G156</f>
        <v>32.244999999999997</v>
      </c>
      <c r="H157" s="44">
        <f>H146+H156</f>
        <v>34.499400000000001</v>
      </c>
      <c r="I157" s="44">
        <f>I146+I156</f>
        <v>159</v>
      </c>
      <c r="J157" s="44">
        <f>J146+J156</f>
        <v>839.14999999999986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3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68" t="s">
        <v>71</v>
      </c>
      <c r="F166" s="69">
        <v>60</v>
      </c>
      <c r="G166" s="69">
        <v>0.71499999999999997</v>
      </c>
      <c r="H166" s="69">
        <v>10.045</v>
      </c>
      <c r="I166" s="70">
        <v>3.7949999999999999</v>
      </c>
      <c r="J166" s="69">
        <v>109.15</v>
      </c>
      <c r="K166" s="71">
        <v>55</v>
      </c>
      <c r="L166" s="28"/>
    </row>
    <row r="167" spans="1:12" ht="14.4" x14ac:dyDescent="0.3">
      <c r="A167" s="23"/>
      <c r="B167" s="24"/>
      <c r="C167" s="25"/>
      <c r="D167" s="30" t="s">
        <v>31</v>
      </c>
      <c r="E167" s="64" t="s">
        <v>72</v>
      </c>
      <c r="F167" s="65">
        <v>250</v>
      </c>
      <c r="G167" s="65">
        <v>2.1789000000000001</v>
      </c>
      <c r="H167" s="65">
        <v>2.5762</v>
      </c>
      <c r="I167" s="66">
        <v>16.38</v>
      </c>
      <c r="J167" s="65">
        <v>97.4</v>
      </c>
      <c r="K167" s="72">
        <v>397</v>
      </c>
      <c r="L167" s="28"/>
    </row>
    <row r="168" spans="1:12" ht="14.4" x14ac:dyDescent="0.3">
      <c r="A168" s="23"/>
      <c r="B168" s="24"/>
      <c r="C168" s="25"/>
      <c r="D168" s="30" t="s">
        <v>32</v>
      </c>
      <c r="E168" s="64" t="s">
        <v>73</v>
      </c>
      <c r="F168" s="65">
        <v>80</v>
      </c>
      <c r="G168" s="65">
        <v>9.1922999999999995</v>
      </c>
      <c r="H168" s="65">
        <v>10.7979</v>
      </c>
      <c r="I168" s="66">
        <v>10.716100000000001</v>
      </c>
      <c r="J168" s="65">
        <v>176.82</v>
      </c>
      <c r="K168" s="72">
        <v>56</v>
      </c>
      <c r="L168" s="28"/>
    </row>
    <row r="169" spans="1:12" ht="14.4" x14ac:dyDescent="0.3">
      <c r="A169" s="23"/>
      <c r="B169" s="24"/>
      <c r="C169" s="25"/>
      <c r="D169" s="30" t="s">
        <v>33</v>
      </c>
      <c r="E169" s="64" t="s">
        <v>74</v>
      </c>
      <c r="F169" s="65">
        <v>150</v>
      </c>
      <c r="G169" s="65">
        <v>3.6040000000000001</v>
      </c>
      <c r="H169" s="65">
        <v>4.7816999999999998</v>
      </c>
      <c r="I169" s="66">
        <v>36.442999999999998</v>
      </c>
      <c r="J169" s="65">
        <v>203.22</v>
      </c>
      <c r="K169" s="72">
        <v>35</v>
      </c>
      <c r="L169" s="28"/>
    </row>
    <row r="170" spans="1:12" ht="14.4" x14ac:dyDescent="0.3">
      <c r="A170" s="23"/>
      <c r="B170" s="24"/>
      <c r="C170" s="25"/>
      <c r="D170" s="30" t="s">
        <v>34</v>
      </c>
      <c r="E170" s="64" t="s">
        <v>75</v>
      </c>
      <c r="F170" s="65">
        <v>200</v>
      </c>
      <c r="G170" s="65">
        <v>0.12</v>
      </c>
      <c r="H170" s="65"/>
      <c r="I170" s="66">
        <v>25.87</v>
      </c>
      <c r="J170" s="65">
        <v>106.19</v>
      </c>
      <c r="K170" s="72">
        <v>378</v>
      </c>
      <c r="L170" s="28"/>
    </row>
    <row r="171" spans="1:12" ht="14.4" x14ac:dyDescent="0.3">
      <c r="A171" s="23"/>
      <c r="B171" s="24"/>
      <c r="C171" s="25"/>
      <c r="D171" s="30" t="s">
        <v>35</v>
      </c>
      <c r="E171" s="64" t="s">
        <v>26</v>
      </c>
      <c r="F171" s="65">
        <v>30</v>
      </c>
      <c r="G171" s="65">
        <v>2.7919999999999998</v>
      </c>
      <c r="H171" s="65">
        <v>0.28299999999999997</v>
      </c>
      <c r="I171" s="66">
        <v>18.55</v>
      </c>
      <c r="J171" s="65">
        <v>87.92</v>
      </c>
      <c r="K171" s="72">
        <v>30</v>
      </c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770</v>
      </c>
      <c r="G175" s="36">
        <f>SUM(G166:G174)</f>
        <v>18.6022</v>
      </c>
      <c r="H175" s="36">
        <f>SUM(H166:H174)</f>
        <v>28.483800000000002</v>
      </c>
      <c r="I175" s="36">
        <f>SUM(I166:I174)</f>
        <v>111.75409999999999</v>
      </c>
      <c r="J175" s="36">
        <f>SUM(J166:J174)</f>
        <v>780.69999999999993</v>
      </c>
      <c r="K175" s="37"/>
      <c r="L175" s="36">
        <f>SUM(L166:L174)</f>
        <v>0</v>
      </c>
    </row>
    <row r="176" spans="1:12" ht="13.8" thickBot="1" x14ac:dyDescent="0.3">
      <c r="A176" s="41">
        <f>A158</f>
        <v>2</v>
      </c>
      <c r="B176" s="42">
        <f>B158</f>
        <v>3</v>
      </c>
      <c r="C176" s="79" t="s">
        <v>37</v>
      </c>
      <c r="D176" s="80"/>
      <c r="E176" s="43"/>
      <c r="F176" s="44">
        <f>F165+F175</f>
        <v>770</v>
      </c>
      <c r="G176" s="44">
        <f>G165+G175</f>
        <v>18.6022</v>
      </c>
      <c r="H176" s="44">
        <f>H165+H175</f>
        <v>28.483800000000002</v>
      </c>
      <c r="I176" s="44">
        <f>I165+I175</f>
        <v>111.75409999999999</v>
      </c>
      <c r="J176" s="44">
        <f>J165+J175</f>
        <v>780.69999999999993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4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68" t="s">
        <v>76</v>
      </c>
      <c r="F185" s="52">
        <v>60</v>
      </c>
      <c r="G185" s="52">
        <v>1.0580000000000001</v>
      </c>
      <c r="H185" s="52">
        <v>1.0207999999999999</v>
      </c>
      <c r="I185" s="58">
        <v>8.0675000000000008</v>
      </c>
      <c r="J185" s="52">
        <v>5.5</v>
      </c>
      <c r="K185" s="53">
        <v>58</v>
      </c>
      <c r="L185" s="28"/>
    </row>
    <row r="186" spans="1:12" ht="14.4" x14ac:dyDescent="0.3">
      <c r="A186" s="23"/>
      <c r="B186" s="24"/>
      <c r="C186" s="25"/>
      <c r="D186" s="30" t="s">
        <v>31</v>
      </c>
      <c r="E186" s="64" t="s">
        <v>77</v>
      </c>
      <c r="F186" s="56">
        <v>250</v>
      </c>
      <c r="G186" s="56">
        <v>1.754</v>
      </c>
      <c r="H186" s="56">
        <v>4.5716000000000001</v>
      </c>
      <c r="I186" s="59">
        <v>8.3082999999999991</v>
      </c>
      <c r="J186" s="56">
        <v>81.39</v>
      </c>
      <c r="K186" s="57">
        <v>623</v>
      </c>
      <c r="L186" s="28"/>
    </row>
    <row r="187" spans="1:12" ht="14.4" x14ac:dyDescent="0.3">
      <c r="A187" s="23"/>
      <c r="B187" s="24"/>
      <c r="C187" s="25"/>
      <c r="D187" s="30" t="s">
        <v>32</v>
      </c>
      <c r="E187" s="64" t="s">
        <v>78</v>
      </c>
      <c r="F187" s="56">
        <v>80</v>
      </c>
      <c r="G187" s="56">
        <v>14.47</v>
      </c>
      <c r="H187" s="56">
        <v>9.3699999999999992</v>
      </c>
      <c r="I187" s="59">
        <v>4.7</v>
      </c>
      <c r="J187" s="56">
        <v>165.23</v>
      </c>
      <c r="K187" s="57">
        <v>246</v>
      </c>
      <c r="L187" s="28"/>
    </row>
    <row r="188" spans="1:12" ht="14.4" x14ac:dyDescent="0.3">
      <c r="A188" s="23"/>
      <c r="B188" s="24"/>
      <c r="C188" s="25"/>
      <c r="D188" s="30" t="s">
        <v>33</v>
      </c>
      <c r="E188" s="64" t="s">
        <v>79</v>
      </c>
      <c r="F188" s="56">
        <v>150</v>
      </c>
      <c r="G188" s="56">
        <v>3.0640000000000001</v>
      </c>
      <c r="H188" s="56">
        <v>4.4344999999999999</v>
      </c>
      <c r="I188" s="59">
        <v>20.047999999999998</v>
      </c>
      <c r="J188" s="56">
        <v>132.30000000000001</v>
      </c>
      <c r="K188" s="57">
        <v>113</v>
      </c>
      <c r="L188" s="28"/>
    </row>
    <row r="189" spans="1:12" ht="14.4" x14ac:dyDescent="0.3">
      <c r="A189" s="23"/>
      <c r="B189" s="24"/>
      <c r="C189" s="25"/>
      <c r="D189" s="30" t="s">
        <v>34</v>
      </c>
      <c r="E189" s="64" t="s">
        <v>43</v>
      </c>
      <c r="F189" s="56">
        <v>204</v>
      </c>
      <c r="G189" s="56">
        <v>0.224</v>
      </c>
      <c r="H189" s="56">
        <v>5.1700000000000003E-2</v>
      </c>
      <c r="I189" s="59">
        <v>13.768000000000001</v>
      </c>
      <c r="J189" s="56">
        <v>56.43</v>
      </c>
      <c r="K189" s="57">
        <v>466</v>
      </c>
      <c r="L189" s="28"/>
    </row>
    <row r="190" spans="1:12" ht="14.4" x14ac:dyDescent="0.3">
      <c r="A190" s="23"/>
      <c r="B190" s="24"/>
      <c r="C190" s="25"/>
      <c r="D190" s="30" t="s">
        <v>35</v>
      </c>
      <c r="E190" s="64" t="s">
        <v>26</v>
      </c>
      <c r="F190" s="56">
        <v>30</v>
      </c>
      <c r="G190" s="56">
        <v>2.7919999999999998</v>
      </c>
      <c r="H190" s="56">
        <v>0.28299999999999997</v>
      </c>
      <c r="I190" s="59">
        <v>18.55</v>
      </c>
      <c r="J190" s="56">
        <v>87.92</v>
      </c>
      <c r="K190" s="57">
        <v>30</v>
      </c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774</v>
      </c>
      <c r="G194" s="36">
        <f>SUM(G185:G193)</f>
        <v>23.362000000000002</v>
      </c>
      <c r="H194" s="36">
        <f>SUM(H185:H193)</f>
        <v>19.7316</v>
      </c>
      <c r="I194" s="36">
        <f>SUM(I185:I193)</f>
        <v>73.441800000000001</v>
      </c>
      <c r="J194" s="36">
        <f>SUM(J185:J193)</f>
        <v>528.77</v>
      </c>
      <c r="K194" s="37"/>
      <c r="L194" s="36">
        <f>SUM(L185:L193)</f>
        <v>0</v>
      </c>
    </row>
    <row r="195" spans="1:12" ht="13.8" thickBot="1" x14ac:dyDescent="0.3">
      <c r="A195" s="41">
        <f>A177</f>
        <v>2</v>
      </c>
      <c r="B195" s="42">
        <f>B177</f>
        <v>4</v>
      </c>
      <c r="C195" s="79" t="s">
        <v>37</v>
      </c>
      <c r="D195" s="80"/>
      <c r="E195" s="43"/>
      <c r="F195" s="44">
        <f>F184+F194</f>
        <v>774</v>
      </c>
      <c r="G195" s="44">
        <f>G184+G194</f>
        <v>23.362000000000002</v>
      </c>
      <c r="H195" s="44">
        <f>H184+H194</f>
        <v>19.7316</v>
      </c>
      <c r="I195" s="44">
        <f>I184+I194</f>
        <v>73.441800000000001</v>
      </c>
      <c r="J195" s="44">
        <f>J184+J194</f>
        <v>528.77</v>
      </c>
      <c r="K195" s="44"/>
      <c r="L195" s="44">
        <f>L184+L194</f>
        <v>0</v>
      </c>
    </row>
    <row r="196" spans="1:12" ht="14.4" x14ac:dyDescent="0.3">
      <c r="A196" s="16">
        <v>2</v>
      </c>
      <c r="B196" s="17">
        <v>5</v>
      </c>
      <c r="C196" s="18" t="s">
        <v>23</v>
      </c>
      <c r="D196" s="19" t="s">
        <v>24</v>
      </c>
      <c r="E196" s="20"/>
      <c r="F196" s="21"/>
      <c r="G196" s="21"/>
      <c r="H196" s="21"/>
      <c r="I196" s="21"/>
      <c r="J196" s="21"/>
      <c r="K196" s="22"/>
      <c r="L196" s="21"/>
    </row>
    <row r="197" spans="1:12" ht="14.4" x14ac:dyDescent="0.3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4.4" x14ac:dyDescent="0.3">
      <c r="A198" s="23"/>
      <c r="B198" s="24"/>
      <c r="C198" s="25"/>
      <c r="D198" s="30" t="s">
        <v>25</v>
      </c>
      <c r="E198" s="27"/>
      <c r="F198" s="28"/>
      <c r="G198" s="28"/>
      <c r="H198" s="28"/>
      <c r="I198" s="28"/>
      <c r="J198" s="28"/>
      <c r="K198" s="29"/>
      <c r="L198" s="28"/>
    </row>
    <row r="199" spans="1:12" ht="14.4" x14ac:dyDescent="0.3">
      <c r="A199" s="23"/>
      <c r="B199" s="24"/>
      <c r="C199" s="25"/>
      <c r="D199" s="30" t="s">
        <v>26</v>
      </c>
      <c r="E199" s="27"/>
      <c r="F199" s="28"/>
      <c r="G199" s="28"/>
      <c r="H199" s="28"/>
      <c r="I199" s="28"/>
      <c r="J199" s="28"/>
      <c r="K199" s="29"/>
      <c r="L199" s="28"/>
    </row>
    <row r="200" spans="1:12" ht="14.4" x14ac:dyDescent="0.3">
      <c r="A200" s="23"/>
      <c r="B200" s="24"/>
      <c r="C200" s="25"/>
      <c r="D200" s="30" t="s">
        <v>27</v>
      </c>
      <c r="E200" s="27"/>
      <c r="F200" s="28"/>
      <c r="G200" s="28"/>
      <c r="H200" s="28"/>
      <c r="I200" s="28"/>
      <c r="J200" s="28"/>
      <c r="K200" s="29"/>
      <c r="L200" s="28"/>
    </row>
    <row r="201" spans="1:12" ht="14.4" x14ac:dyDescent="0.3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4.4" x14ac:dyDescent="0.3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4.4" x14ac:dyDescent="0.3">
      <c r="A203" s="31"/>
      <c r="B203" s="32"/>
      <c r="C203" s="33"/>
      <c r="D203" s="34" t="s">
        <v>28</v>
      </c>
      <c r="E203" s="35"/>
      <c r="F203" s="36">
        <f>SUM(F196:F202)</f>
        <v>0</v>
      </c>
      <c r="G203" s="36">
        <f>SUM(G196:G202)</f>
        <v>0</v>
      </c>
      <c r="H203" s="36">
        <f>SUM(H196:H202)</f>
        <v>0</v>
      </c>
      <c r="I203" s="36">
        <f>SUM(I196:I202)</f>
        <v>0</v>
      </c>
      <c r="J203" s="36">
        <f>SUM(J196:J202)</f>
        <v>0</v>
      </c>
      <c r="K203" s="37"/>
      <c r="L203" s="36">
        <f>SUM(L196:L202)</f>
        <v>0</v>
      </c>
    </row>
    <row r="204" spans="1:12" ht="14.4" x14ac:dyDescent="0.3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68" t="s">
        <v>44</v>
      </c>
      <c r="F204" s="69">
        <v>60</v>
      </c>
      <c r="G204" s="69">
        <v>9.6980000000000004</v>
      </c>
      <c r="H204" s="69">
        <v>9.8953000000000007</v>
      </c>
      <c r="I204" s="70">
        <v>47.765999999999998</v>
      </c>
      <c r="J204" s="69">
        <v>75.87</v>
      </c>
      <c r="K204" s="71">
        <v>58</v>
      </c>
      <c r="L204" s="28"/>
    </row>
    <row r="205" spans="1:12" ht="14.4" x14ac:dyDescent="0.3">
      <c r="A205" s="23"/>
      <c r="B205" s="24"/>
      <c r="C205" s="25"/>
      <c r="D205" s="30" t="s">
        <v>31</v>
      </c>
      <c r="E205" s="64" t="s">
        <v>61</v>
      </c>
      <c r="F205" s="65">
        <v>250</v>
      </c>
      <c r="G205" s="65">
        <v>1.415</v>
      </c>
      <c r="H205" s="65">
        <v>8.8983000000000008</v>
      </c>
      <c r="I205" s="66">
        <v>7.3414000000000001</v>
      </c>
      <c r="J205" s="65">
        <v>109.9</v>
      </c>
      <c r="K205" s="72">
        <v>623</v>
      </c>
      <c r="L205" s="28"/>
    </row>
    <row r="206" spans="1:12" ht="14.4" x14ac:dyDescent="0.3">
      <c r="A206" s="23"/>
      <c r="B206" s="24"/>
      <c r="C206" s="25"/>
      <c r="D206" s="30" t="s">
        <v>32</v>
      </c>
      <c r="E206" s="64" t="s">
        <v>80</v>
      </c>
      <c r="F206" s="65">
        <v>110</v>
      </c>
      <c r="G206" s="65">
        <v>10.89</v>
      </c>
      <c r="H206" s="65">
        <v>15.31</v>
      </c>
      <c r="I206" s="66">
        <v>13.151</v>
      </c>
      <c r="J206" s="65">
        <v>234.6</v>
      </c>
      <c r="K206" s="72">
        <v>243</v>
      </c>
      <c r="L206" s="28"/>
    </row>
    <row r="207" spans="1:12" ht="14.4" x14ac:dyDescent="0.3">
      <c r="A207" s="23"/>
      <c r="B207" s="24"/>
      <c r="C207" s="25"/>
      <c r="D207" s="30" t="s">
        <v>33</v>
      </c>
      <c r="E207" s="64" t="s">
        <v>81</v>
      </c>
      <c r="F207" s="65">
        <v>150</v>
      </c>
      <c r="G207" s="65">
        <v>8.2119999999999997</v>
      </c>
      <c r="H207" s="65">
        <v>5.3532999999999999</v>
      </c>
      <c r="I207" s="66">
        <v>35.914999999999999</v>
      </c>
      <c r="J207" s="65">
        <v>224.69</v>
      </c>
      <c r="K207" s="72">
        <v>6</v>
      </c>
      <c r="L207" s="28"/>
    </row>
    <row r="208" spans="1:12" ht="14.4" x14ac:dyDescent="0.3">
      <c r="A208" s="23"/>
      <c r="B208" s="24"/>
      <c r="C208" s="25"/>
      <c r="D208" s="30" t="s">
        <v>34</v>
      </c>
      <c r="E208" s="64" t="s">
        <v>82</v>
      </c>
      <c r="F208" s="65">
        <v>200</v>
      </c>
      <c r="G208" s="65">
        <v>0.28499999999999998</v>
      </c>
      <c r="H208" s="65">
        <v>1.2689999999999999</v>
      </c>
      <c r="I208" s="66">
        <v>15.827999999999999</v>
      </c>
      <c r="J208" s="65">
        <v>75.8</v>
      </c>
      <c r="K208" s="72">
        <v>76</v>
      </c>
      <c r="L208" s="28"/>
    </row>
    <row r="209" spans="1:12" ht="14.4" x14ac:dyDescent="0.3">
      <c r="A209" s="23"/>
      <c r="B209" s="24"/>
      <c r="C209" s="25"/>
      <c r="D209" s="30" t="s">
        <v>35</v>
      </c>
      <c r="E209" s="64" t="s">
        <v>26</v>
      </c>
      <c r="F209" s="65">
        <v>30</v>
      </c>
      <c r="G209" s="65">
        <v>2.7919999999999998</v>
      </c>
      <c r="H209" s="65">
        <v>0.28299999999999997</v>
      </c>
      <c r="I209" s="66">
        <v>18.55</v>
      </c>
      <c r="J209" s="65">
        <v>87.92</v>
      </c>
      <c r="K209" s="72">
        <v>30</v>
      </c>
      <c r="L209" s="28"/>
    </row>
    <row r="210" spans="1:12" ht="14.4" x14ac:dyDescent="0.3">
      <c r="A210" s="23"/>
      <c r="B210" s="24"/>
      <c r="C210" s="25"/>
      <c r="D210" s="30" t="s">
        <v>36</v>
      </c>
      <c r="E210" s="27"/>
      <c r="F210" s="28"/>
      <c r="G210" s="28"/>
      <c r="H210" s="28"/>
      <c r="I210" s="28"/>
      <c r="J210" s="28"/>
      <c r="K210" s="29"/>
      <c r="L210" s="28"/>
    </row>
    <row r="211" spans="1:12" ht="14.4" x14ac:dyDescent="0.3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4.4" x14ac:dyDescent="0.3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4.4" x14ac:dyDescent="0.3">
      <c r="A213" s="31"/>
      <c r="B213" s="32"/>
      <c r="C213" s="33"/>
      <c r="D213" s="34" t="s">
        <v>28</v>
      </c>
      <c r="E213" s="35"/>
      <c r="F213" s="36">
        <f>SUM(F204:F212)</f>
        <v>800</v>
      </c>
      <c r="G213" s="36">
        <f>SUM(G204:G212)</f>
        <v>33.292000000000002</v>
      </c>
      <c r="H213" s="36">
        <f>SUM(H204:H212)</f>
        <v>41.008899999999997</v>
      </c>
      <c r="I213" s="36">
        <f>SUM(I204:I212)</f>
        <v>138.5514</v>
      </c>
      <c r="J213" s="36">
        <f>SUM(J204:J212)</f>
        <v>808.77999999999986</v>
      </c>
      <c r="K213" s="37"/>
      <c r="L213" s="36">
        <f>SUM(L204:L212)</f>
        <v>0</v>
      </c>
    </row>
    <row r="214" spans="1:12" ht="13.8" thickBot="1" x14ac:dyDescent="0.3">
      <c r="A214" s="41">
        <f>A196</f>
        <v>2</v>
      </c>
      <c r="B214" s="42">
        <f>B196</f>
        <v>5</v>
      </c>
      <c r="C214" s="79" t="s">
        <v>37</v>
      </c>
      <c r="D214" s="80"/>
      <c r="E214" s="43"/>
      <c r="F214" s="44">
        <f>F203+F213</f>
        <v>800</v>
      </c>
      <c r="G214" s="44">
        <f>G203+G213</f>
        <v>33.292000000000002</v>
      </c>
      <c r="H214" s="44">
        <f>H203+H213</f>
        <v>41.008899999999997</v>
      </c>
      <c r="I214" s="44">
        <f>I203+I213</f>
        <v>138.5514</v>
      </c>
      <c r="J214" s="44">
        <f>J203+J213</f>
        <v>808.77999999999986</v>
      </c>
      <c r="K214" s="44"/>
      <c r="L214" s="44">
        <f>L203+L213</f>
        <v>0</v>
      </c>
    </row>
    <row r="215" spans="1:12" ht="14.4" x14ac:dyDescent="0.3">
      <c r="A215" s="16">
        <v>2</v>
      </c>
      <c r="B215" s="17">
        <v>6</v>
      </c>
      <c r="C215" s="18" t="s">
        <v>23</v>
      </c>
      <c r="D215" s="19" t="s">
        <v>24</v>
      </c>
      <c r="E215" s="20"/>
      <c r="F215" s="21"/>
      <c r="G215" s="21"/>
      <c r="H215" s="21"/>
      <c r="I215" s="21"/>
      <c r="J215" s="21"/>
      <c r="K215" s="22"/>
      <c r="L215" s="21"/>
    </row>
    <row r="216" spans="1:12" ht="14.4" x14ac:dyDescent="0.3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4.4" x14ac:dyDescent="0.3">
      <c r="A217" s="23"/>
      <c r="B217" s="24"/>
      <c r="C217" s="25"/>
      <c r="D217" s="30" t="s">
        <v>25</v>
      </c>
      <c r="E217" s="27"/>
      <c r="F217" s="28"/>
      <c r="G217" s="28"/>
      <c r="H217" s="28"/>
      <c r="I217" s="28"/>
      <c r="J217" s="28"/>
      <c r="K217" s="29"/>
      <c r="L217" s="28"/>
    </row>
    <row r="218" spans="1:12" ht="14.4" x14ac:dyDescent="0.3">
      <c r="A218" s="23"/>
      <c r="B218" s="24"/>
      <c r="C218" s="25"/>
      <c r="D218" s="30" t="s">
        <v>26</v>
      </c>
      <c r="E218" s="27"/>
      <c r="F218" s="28"/>
      <c r="G218" s="28"/>
      <c r="H218" s="28"/>
      <c r="I218" s="28"/>
      <c r="J218" s="28"/>
      <c r="K218" s="29"/>
      <c r="L218" s="28"/>
    </row>
    <row r="219" spans="1:12" ht="14.4" x14ac:dyDescent="0.3">
      <c r="A219" s="23"/>
      <c r="B219" s="24"/>
      <c r="C219" s="25"/>
      <c r="D219" s="30" t="s">
        <v>27</v>
      </c>
      <c r="E219" s="27"/>
      <c r="F219" s="28"/>
      <c r="G219" s="28"/>
      <c r="H219" s="28"/>
      <c r="I219" s="28"/>
      <c r="J219" s="28"/>
      <c r="K219" s="29"/>
      <c r="L219" s="28"/>
    </row>
    <row r="220" spans="1:12" ht="14.4" x14ac:dyDescent="0.3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4.4" x14ac:dyDescent="0.3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4.4" x14ac:dyDescent="0.3">
      <c r="A222" s="31"/>
      <c r="B222" s="32"/>
      <c r="C222" s="33"/>
      <c r="D222" s="34" t="s">
        <v>28</v>
      </c>
      <c r="E222" s="35"/>
      <c r="F222" s="36">
        <f>SUM(F215:F221)</f>
        <v>0</v>
      </c>
      <c r="G222" s="36">
        <f>SUM(G215:G221)</f>
        <v>0</v>
      </c>
      <c r="H222" s="36">
        <f>SUM(H215:H221)</f>
        <v>0</v>
      </c>
      <c r="I222" s="36">
        <f>SUM(I215:I221)</f>
        <v>0</v>
      </c>
      <c r="J222" s="36">
        <f>SUM(J215:J221)</f>
        <v>0</v>
      </c>
      <c r="K222" s="37"/>
      <c r="L222" s="36">
        <f>SUM(L215:L221)</f>
        <v>0</v>
      </c>
    </row>
    <row r="223" spans="1:12" ht="14.4" x14ac:dyDescent="0.3">
      <c r="A223" s="38">
        <f>A215</f>
        <v>2</v>
      </c>
      <c r="B223" s="39">
        <v>6</v>
      </c>
      <c r="C223" s="40" t="s">
        <v>29</v>
      </c>
      <c r="D223" s="30" t="s">
        <v>30</v>
      </c>
      <c r="E223" s="64" t="s">
        <v>53</v>
      </c>
      <c r="F223" s="65">
        <v>60</v>
      </c>
      <c r="G223" s="65">
        <v>0.4</v>
      </c>
      <c r="H223" s="65">
        <v>0.05</v>
      </c>
      <c r="I223" s="66">
        <v>0.85</v>
      </c>
      <c r="J223" s="65">
        <v>6.5</v>
      </c>
      <c r="K223" s="72">
        <v>33</v>
      </c>
      <c r="L223" s="28"/>
    </row>
    <row r="224" spans="1:12" ht="14.4" x14ac:dyDescent="0.3">
      <c r="A224" s="23"/>
      <c r="B224" s="24"/>
      <c r="C224" s="25"/>
      <c r="D224" s="30" t="s">
        <v>31</v>
      </c>
      <c r="E224" s="64" t="s">
        <v>59</v>
      </c>
      <c r="F224" s="65">
        <v>250</v>
      </c>
      <c r="G224" s="65">
        <v>2.3079999999999998</v>
      </c>
      <c r="H224" s="65">
        <v>5.0618999999999996</v>
      </c>
      <c r="I224" s="66">
        <v>15.920999999999999</v>
      </c>
      <c r="J224" s="65">
        <v>118.5</v>
      </c>
      <c r="K224" s="72">
        <v>455</v>
      </c>
      <c r="L224" s="28"/>
    </row>
    <row r="225" spans="1:12" ht="14.4" x14ac:dyDescent="0.3">
      <c r="A225" s="23"/>
      <c r="B225" s="24"/>
      <c r="C225" s="25"/>
      <c r="D225" s="30" t="s">
        <v>32</v>
      </c>
      <c r="E225" s="64" t="s">
        <v>62</v>
      </c>
      <c r="F225" s="65">
        <v>150</v>
      </c>
      <c r="G225" s="65">
        <v>14.14</v>
      </c>
      <c r="H225" s="65">
        <v>11.7</v>
      </c>
      <c r="I225" s="66">
        <v>13.97</v>
      </c>
      <c r="J225" s="65">
        <v>321.20999999999998</v>
      </c>
      <c r="K225" s="72">
        <v>625</v>
      </c>
      <c r="L225" s="28"/>
    </row>
    <row r="226" spans="1:12" ht="14.4" x14ac:dyDescent="0.3">
      <c r="A226" s="23"/>
      <c r="B226" s="24"/>
      <c r="C226" s="25"/>
      <c r="D226" s="30" t="s">
        <v>33</v>
      </c>
      <c r="E226" s="64"/>
      <c r="F226" s="65"/>
      <c r="G226" s="65"/>
      <c r="H226" s="65"/>
      <c r="I226" s="66"/>
      <c r="J226" s="65"/>
      <c r="K226" s="72"/>
      <c r="L226" s="28"/>
    </row>
    <row r="227" spans="1:12" ht="14.4" x14ac:dyDescent="0.3">
      <c r="A227" s="23"/>
      <c r="B227" s="24"/>
      <c r="C227" s="25"/>
      <c r="D227" s="30" t="s">
        <v>34</v>
      </c>
      <c r="E227" s="64" t="s">
        <v>83</v>
      </c>
      <c r="F227" s="65">
        <v>200</v>
      </c>
      <c r="G227" s="65">
        <v>0.42599999999999999</v>
      </c>
      <c r="H227" s="65">
        <v>0.1429</v>
      </c>
      <c r="I227" s="66">
        <v>22.558</v>
      </c>
      <c r="J227" s="65">
        <v>172.2</v>
      </c>
      <c r="K227" s="72">
        <v>603</v>
      </c>
      <c r="L227" s="28"/>
    </row>
    <row r="228" spans="1:12" ht="14.4" x14ac:dyDescent="0.3">
      <c r="A228" s="23"/>
      <c r="B228" s="24"/>
      <c r="C228" s="25"/>
      <c r="D228" s="30" t="s">
        <v>35</v>
      </c>
      <c r="E228" s="64" t="s">
        <v>26</v>
      </c>
      <c r="F228" s="65">
        <v>30</v>
      </c>
      <c r="G228" s="65">
        <v>2.7919999999999998</v>
      </c>
      <c r="H228" s="65">
        <v>0.28299999999999997</v>
      </c>
      <c r="I228" s="66">
        <v>18.55</v>
      </c>
      <c r="J228" s="65">
        <v>87.92</v>
      </c>
      <c r="K228" s="72">
        <v>30</v>
      </c>
      <c r="L228" s="28"/>
    </row>
    <row r="229" spans="1:12" ht="14.4" x14ac:dyDescent="0.3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4.4" x14ac:dyDescent="0.3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4.4" x14ac:dyDescent="0.3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4.4" x14ac:dyDescent="0.3">
      <c r="A232" s="31"/>
      <c r="B232" s="32"/>
      <c r="C232" s="33"/>
      <c r="D232" s="34" t="s">
        <v>28</v>
      </c>
      <c r="E232" s="35"/>
      <c r="F232" s="36">
        <f>SUM(F223:F231)</f>
        <v>690</v>
      </c>
      <c r="G232" s="36">
        <f>SUM(G223:G231)</f>
        <v>20.065999999999995</v>
      </c>
      <c r="H232" s="36">
        <f>SUM(H223:H231)</f>
        <v>17.2378</v>
      </c>
      <c r="I232" s="36">
        <f>SUM(I223:I231)</f>
        <v>71.849000000000004</v>
      </c>
      <c r="J232" s="36">
        <f>SUM(J223:J231)</f>
        <v>706.32999999999993</v>
      </c>
      <c r="K232" s="37"/>
      <c r="L232" s="36" t="e">
        <f ca="1">SUM(L229:L237)</f>
        <v>#VALUE!</v>
      </c>
    </row>
    <row r="233" spans="1:12" ht="13.8" thickBot="1" x14ac:dyDescent="0.3">
      <c r="A233" s="41">
        <f>A215</f>
        <v>2</v>
      </c>
      <c r="B233" s="42">
        <v>6</v>
      </c>
      <c r="C233" s="79" t="s">
        <v>37</v>
      </c>
      <c r="D233" s="80"/>
      <c r="E233" s="43"/>
      <c r="F233" s="36">
        <v>690</v>
      </c>
      <c r="G233" s="36">
        <v>20.065999999999999</v>
      </c>
      <c r="H233" s="36">
        <v>17.238</v>
      </c>
      <c r="I233" s="36">
        <v>71.849000000000004</v>
      </c>
      <c r="J233" s="36">
        <v>706.33</v>
      </c>
      <c r="K233" s="37"/>
      <c r="L233" s="36" t="e">
        <f ca="1">SUM(L230:L238)</f>
        <v>#VALUE!</v>
      </c>
    </row>
    <row r="234" spans="1:12" ht="13.8" thickBot="1" x14ac:dyDescent="0.3">
      <c r="A234" s="48"/>
      <c r="B234" s="49"/>
      <c r="C234" s="81" t="s">
        <v>38</v>
      </c>
      <c r="D234" s="82"/>
      <c r="E234" s="83"/>
      <c r="F234" s="50">
        <f>(F24+F43+F62+F81+F100+F138+F157+F176+F195+F214)/(IF(F24=0, 0, 1)+IF(F43=0, 0, 1)+IF(F62=0, 0, 1)+IF(F81=0, 0, 1)+IF(F100=0, 0, 1)+IF(F138=0, 0, 1)+IF(F157=0, 0, 1)+IF(F176=0, 0, 1)+IF(F195=0, 0, 1)+IF(F214=0, 0, 1))</f>
        <v>768.8</v>
      </c>
      <c r="G234" s="50">
        <f>(G24+G43+G62+G81+G100+G138+G157+G176+G195+G214)/(IF(G24=0, 0, 1)+IF(G43=0, 0, 1)+IF(G62=0, 0, 1)+IF(G81=0, 0, 1)+IF(G100=0, 0, 1)+IF(G138=0, 0, 1)+IF(G157=0, 0, 1)+IF(G176=0, 0, 1)+IF(G195=0, 0, 1)+IF(G214=0, 0, 1))</f>
        <v>25.673520000000003</v>
      </c>
      <c r="H234" s="50">
        <f>(H24+H43+H62+H81+H100+H138+H157+H176+H195+H214)/(IF(H24=0, 0, 1)+IF(H43=0, 0, 1)+IF(H62=0, 0, 1)+IF(H81=0, 0, 1)+IF(H100=0, 0, 1)+IF(H138=0, 0, 1)+IF(H157=0, 0, 1)+IF(H176=0, 0, 1)+IF(H195=0, 0, 1)+IF(H214=0, 0, 1))</f>
        <v>26.581859999999999</v>
      </c>
      <c r="I234" s="50">
        <f>(I24+I43+I62+I81+I100+I138+I157+I176+I195+I214)/(IF(I24=0, 0, 1)+IF(I43=0, 0, 1)+IF(I62=0, 0, 1)+IF(I81=0, 0, 1)+IF(I100=0, 0, 1)+IF(I138=0, 0, 1)+IF(I157=0, 0, 1)+IF(I176=0, 0, 1)+IF(I195=0, 0, 1)+IF(I214=0, 0, 1))</f>
        <v>112.91974999999999</v>
      </c>
      <c r="J234" s="50">
        <f>(J24+J43+J62+J81+J100+J138+J157+J176+J195+J214)/(IF(J24=0, 0, 1)+IF(J43=0, 0, 1)+IF(J62=0, 0, 1)+IF(J81=0, 0, 1)+IF(J100=0, 0, 1)+IF(J138=0, 0, 1)+IF(J157=0, 0, 1)+IF(J176=0, 0, 1)+IF(J195=0, 0, 1)+IF(J214=0, 0, 1))</f>
        <v>690.60209999999995</v>
      </c>
      <c r="K234" s="50"/>
      <c r="L234" s="50" t="e">
        <f>(L24+L43+L62+L81+L100+L138+L157+L176+L195+L214)/(IF(L24=0, 0, 1)+IF(L43=0, 0, 1)+IF(L62=0, 0, 1)+IF(L81=0, 0, 1)+IF(L100=0, 0, 1)+IF(L138=0, 0, 1)+IF(L157=0, 0, 1)+IF(L176=0, 0, 1)+IF(L195=0, 0, 1)+IF(L214=0, 0, 1))</f>
        <v>#DIV/0!</v>
      </c>
    </row>
  </sheetData>
  <mergeCells count="16"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2023-10-16T02:11:38Z</dcterms:created>
  <dcterms:modified xsi:type="dcterms:W3CDTF">2024-01-16T05:35:03Z</dcterms:modified>
</cp:coreProperties>
</file>